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43" i="1" l="1"/>
  <c r="J43" i="1" s="1"/>
  <c r="I44" i="1"/>
  <c r="I45" i="1"/>
  <c r="J45" i="1" s="1"/>
  <c r="I46" i="1"/>
  <c r="I47" i="1"/>
  <c r="J47" i="1" s="1"/>
  <c r="I48" i="1"/>
  <c r="I49" i="1"/>
  <c r="J49" i="1" s="1"/>
  <c r="I50" i="1"/>
  <c r="I51" i="1"/>
  <c r="J51" i="1" s="1"/>
  <c r="I52" i="1"/>
  <c r="J52" i="1" s="1"/>
  <c r="I53" i="1"/>
  <c r="J53" i="1" s="1"/>
  <c r="J44" i="1"/>
  <c r="J46" i="1"/>
  <c r="J48" i="1"/>
  <c r="J50" i="1"/>
  <c r="I42" i="1" l="1"/>
  <c r="J42" i="1" s="1"/>
  <c r="I41" i="1"/>
  <c r="J41" i="1" s="1"/>
  <c r="I40" i="1"/>
  <c r="J40" i="1" s="1"/>
  <c r="I37" i="1"/>
  <c r="J37" i="1" s="1"/>
  <c r="I36" i="1"/>
  <c r="J36" i="1" s="1"/>
  <c r="I29" i="1"/>
  <c r="J29" i="1" s="1"/>
  <c r="I28" i="1"/>
  <c r="J28" i="1" s="1"/>
  <c r="I39" i="1"/>
  <c r="J39" i="1" s="1"/>
  <c r="I38" i="1"/>
  <c r="J38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0" i="1"/>
  <c r="J10" i="1" s="1"/>
  <c r="I9" i="1"/>
  <c r="J9" i="1" s="1"/>
  <c r="I11" i="1"/>
  <c r="J11" i="1" s="1"/>
  <c r="I8" i="1"/>
  <c r="J8" i="1" s="1"/>
  <c r="I7" i="1" l="1"/>
  <c r="J7" i="1" s="1"/>
</calcChain>
</file>

<file path=xl/sharedStrings.xml><?xml version="1.0" encoding="utf-8"?>
<sst xmlns="http://schemas.openxmlformats.org/spreadsheetml/2006/main" count="106" uniqueCount="100">
  <si>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</si>
  <si>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</si>
  <si>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</si>
  <si>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</si>
  <si>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</si>
  <si>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</si>
  <si>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</si>
  <si>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</si>
  <si>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</si>
  <si>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</si>
  <si>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</si>
  <si>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1610/160</t>
  </si>
  <si>
    <t>КТП Кут 1707/250</t>
  </si>
  <si>
    <t>КТП ММ 612/400</t>
  </si>
  <si>
    <t>КТП ММ 611/400</t>
  </si>
  <si>
    <t>КТП ММ 206/250</t>
  </si>
  <si>
    <t>КТП Шев 206/160</t>
  </si>
  <si>
    <t>КТП Ком 2004/250</t>
  </si>
  <si>
    <t>КТП Ком 1202/250</t>
  </si>
  <si>
    <t>КТП Ком 1205/160</t>
  </si>
  <si>
    <t>КТП Ком 2002/400</t>
  </si>
  <si>
    <t>КТП Ком 1201/250</t>
  </si>
  <si>
    <t>КТП Ком 2008/160</t>
  </si>
  <si>
    <t>КТП Тур 717/160</t>
  </si>
  <si>
    <t>КТП Тур 719/160</t>
  </si>
  <si>
    <t>КТП Алк 208/160</t>
  </si>
  <si>
    <t>КТП Кр 903/100</t>
  </si>
  <si>
    <t>КТП Алк 30/160</t>
  </si>
  <si>
    <t>КТП Алк 90/160</t>
  </si>
  <si>
    <t>КТП Чуб 1/63</t>
  </si>
  <si>
    <t>КТП Чуб 74/250</t>
  </si>
  <si>
    <t>КТП Алк 75/250</t>
  </si>
  <si>
    <t>КТП Алк 91/160</t>
  </si>
  <si>
    <t>КТП Кут 1108/160</t>
  </si>
  <si>
    <t>КТП Тур 707/250</t>
  </si>
  <si>
    <t>КТП Ком 2006/250</t>
  </si>
  <si>
    <t>КТП Ком 2007/400</t>
  </si>
  <si>
    <t>КТП Алк 103/100</t>
  </si>
  <si>
    <t>с. Покровка школа, быт</t>
  </si>
  <si>
    <t>КТП  Тур  - 408/160</t>
  </si>
  <si>
    <t>ст. Тургеневка быт, кафе, л/т база.</t>
  </si>
  <si>
    <t>п.Комсомольский быт</t>
  </si>
  <si>
    <t>п.Комсомолдьский школа, телевышка, спорткомплекс, быт</t>
  </si>
  <si>
    <t>п.Комсомолдьский школа, связь, почта, сберкасса, столовая, магазины, быт</t>
  </si>
  <si>
    <t>п.Комсомолдьский магазин, быт</t>
  </si>
  <si>
    <t>п.Комсомолдьский быт</t>
  </si>
  <si>
    <t>п.Комсомолдьский н.ф.с., магазин, быт</t>
  </si>
  <si>
    <t>п.Комсомолдьский водозабор, дет.сад, н.ф.с.</t>
  </si>
  <si>
    <t>п.Комсомолдьский Д.К., админ.корпус</t>
  </si>
  <si>
    <t>с. Малая Малышевка котельная, пажарное депо, магазины</t>
  </si>
  <si>
    <t>с. Малая Малышевка с/администрация, сберкасса, дет.сад, магазины, быт</t>
  </si>
  <si>
    <t>с. Малая Малышевка Д.К.</t>
  </si>
  <si>
    <t>МТП ММ 704/250</t>
  </si>
  <si>
    <t>с. Малая Малышевка быт</t>
  </si>
  <si>
    <t>с. Малая Малышевка водозабор, быт</t>
  </si>
  <si>
    <t>КТП  ММ 602/400</t>
  </si>
  <si>
    <t>с. Малая Малышевка зерноток</t>
  </si>
  <si>
    <t>КТП Шев 202/63</t>
  </si>
  <si>
    <t>с. Богдановка быт</t>
  </si>
  <si>
    <t>с. Богдановка школа, магазины, быт</t>
  </si>
  <si>
    <t>с. Богдановка Д.К., админ.корпус, быт</t>
  </si>
  <si>
    <t>с. Кривая Лука магазин, быт</t>
  </si>
  <si>
    <t>с. Кривая Лука водозабор</t>
  </si>
  <si>
    <t>КТП Гр 202/400</t>
  </si>
  <si>
    <t>с.Георгиевка  школа, водозабор, ЖКХ, газ.участок, тел.вышка, магазины, быт</t>
  </si>
  <si>
    <t>с.Георгиевка быт</t>
  </si>
  <si>
    <t>с.Гурьевка, быт</t>
  </si>
  <si>
    <t>с.Большая Малышевка школа, быт</t>
  </si>
  <si>
    <t>п.Кутулук клуб, Ф.А.П., быт</t>
  </si>
  <si>
    <t>с. Чубовка Реммашсервис, быт</t>
  </si>
  <si>
    <t>с. Чубовка дет.сад, сберкасса, быт</t>
  </si>
  <si>
    <t>с. Чубовка магазин, быт</t>
  </si>
  <si>
    <t>с. Чубовка быт</t>
  </si>
  <si>
    <t>с. Чубовка водозабор</t>
  </si>
  <si>
    <t>с. Чубовка ц/котельная (осн.)</t>
  </si>
  <si>
    <t>КТП Алк 85/160</t>
  </si>
  <si>
    <t>КТП Алк 140/400</t>
  </si>
  <si>
    <t>МТП 223/40</t>
  </si>
  <si>
    <t>КТП  Алк  - 131/250</t>
  </si>
  <si>
    <t>с. Чубовка , почта, школа, соц.сл.,с/админ., магазины, быт</t>
  </si>
  <si>
    <t>п.Кинельский быт</t>
  </si>
  <si>
    <t>КТП  Алк  - 227/400</t>
  </si>
  <si>
    <t>с.Чубовка быт</t>
  </si>
  <si>
    <t>с. Чубовка (отключена)</t>
  </si>
  <si>
    <t>с. Чубовка ц/котельная (резер.)</t>
  </si>
  <si>
    <t>с. Чубовка дачи (отключена)</t>
  </si>
  <si>
    <t>КТП Алк 120/250</t>
  </si>
  <si>
    <t>КТП Алк 54/400</t>
  </si>
  <si>
    <t>КТП  Эн  - 916/400</t>
  </si>
  <si>
    <t>с. Чубовка скважина (отключена)</t>
  </si>
  <si>
    <t>КТП Ком 1204/400</t>
  </si>
  <si>
    <t>КТП Шев 207/250</t>
  </si>
  <si>
    <t>КТП ММ 214/63</t>
  </si>
  <si>
    <t>КТП ММ 218/400</t>
  </si>
  <si>
    <t>КТП Чуб 04/40</t>
  </si>
  <si>
    <t>п.Подлесный ОРТПЦ</t>
  </si>
  <si>
    <t>КТП Тур 710/100</t>
  </si>
  <si>
    <t>КТП Тур 712/400</t>
  </si>
  <si>
    <t>СНТ Линьки</t>
  </si>
  <si>
    <t>Кинель -2 замер 2024г. 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</si>
</sst>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0" fontId="2" fillId="0" borderId="0" xfId="0" applyFont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7"/>
  <sheetViews>
    <sheetView tabSelected="1" view="pageLayout" zoomScaleNormal="100" workbookViewId="0">
      <selection activeCell="L10" sqref="L10"/>
    </sheetView>
  </sheetViews>
  <sheetFormatPr defaultRowHeight="15" x14ac:dyDescent="0.25"/>
  <cols>
    <col min="1" max="1" width="2.7109375" style="21" customWidth="1"/>
    <col min="2" max="2" width="5.28515625" style="25" customWidth="1"/>
    <col min="3" max="3" width="20" style="26" customWidth="1"/>
    <col min="4" max="4" width="10.5703125" style="27" customWidth="1"/>
    <col min="5" max="5" width="30.85546875" style="28" customWidth="1"/>
    <col min="6" max="6" width="7.28515625" style="27" customWidth="1"/>
    <col min="7" max="7" width="7" style="27" customWidth="1"/>
    <col min="8" max="8" width="6.7109375" style="27" customWidth="1"/>
    <col min="9" max="9" width="6.7109375" style="25" customWidth="1"/>
    <col min="10" max="10" width="6.85546875" style="29" customWidth="1"/>
    <col min="11" max="16384" width="9.140625" style="21"/>
  </cols>
  <sheetData>
    <row r="2" spans="2:10" ht="18" customHeight="1" x14ac:dyDescent="0.25">
      <c r="B2" s="32" t="s">
        <v>99</v>
      </c>
      <c r="C2" s="33"/>
      <c r="D2" s="33"/>
      <c r="E2" s="33"/>
      <c r="F2" s="33"/>
      <c r="G2" s="33"/>
      <c r="H2" s="33"/>
      <c r="I2" s="33"/>
      <c r="J2" s="34"/>
    </row>
    <row r="3" spans="2:10" ht="18.75" customHeight="1" x14ac:dyDescent="0.25">
      <c r="B3" s="35"/>
      <c r="C3" s="36"/>
      <c r="D3" s="36"/>
      <c r="E3" s="36"/>
      <c r="F3" s="36"/>
      <c r="G3" s="36"/>
      <c r="H3" s="36"/>
      <c r="I3" s="36"/>
      <c r="J3" s="37"/>
    </row>
    <row r="4" spans="2:10" ht="15" customHeight="1" x14ac:dyDescent="0.25">
      <c r="B4" s="31" t="s">
        <v>0</v>
      </c>
      <c r="C4" s="30" t="s">
        <v>1</v>
      </c>
      <c r="D4" s="30" t="s">
        <v>2</v>
      </c>
      <c r="E4" s="40" t="s">
        <v>3</v>
      </c>
      <c r="F4" s="38" t="s">
        <v>4</v>
      </c>
      <c r="G4" s="38"/>
      <c r="H4" s="38"/>
      <c r="I4" s="38"/>
      <c r="J4" s="38"/>
    </row>
    <row r="5" spans="2:10" x14ac:dyDescent="0.25">
      <c r="B5" s="31"/>
      <c r="C5" s="30"/>
      <c r="D5" s="30"/>
      <c r="E5" s="41"/>
      <c r="F5" s="31" t="s">
        <v>5</v>
      </c>
      <c r="G5" s="31"/>
      <c r="H5" s="31"/>
      <c r="I5" s="31" t="s">
        <v>9</v>
      </c>
      <c r="J5" s="39" t="s">
        <v>10</v>
      </c>
    </row>
    <row r="6" spans="2:10" x14ac:dyDescent="0.25">
      <c r="B6" s="31"/>
      <c r="C6" s="30"/>
      <c r="D6" s="30"/>
      <c r="E6" s="42"/>
      <c r="F6" s="20" t="s">
        <v>6</v>
      </c>
      <c r="G6" s="20" t="s">
        <v>7</v>
      </c>
      <c r="H6" s="20" t="s">
        <v>8</v>
      </c>
      <c r="I6" s="31"/>
      <c r="J6" s="39"/>
    </row>
    <row r="7" spans="2:10" s="22" customFormat="1" ht="45" customHeight="1" x14ac:dyDescent="0.25">
      <c r="B7" s="2">
        <v>1</v>
      </c>
      <c r="C7" s="1" t="s">
        <v>63</v>
      </c>
      <c r="D7" s="2">
        <v>400</v>
      </c>
      <c r="E7" s="12" t="s">
        <v>64</v>
      </c>
      <c r="F7" s="2">
        <v>350</v>
      </c>
      <c r="G7" s="2">
        <v>360</v>
      </c>
      <c r="H7" s="2">
        <v>380</v>
      </c>
      <c r="I7" s="3">
        <f t="shared" ref="I7:I14" si="0">(F7+G7+H7)/3*0.38*1.73</f>
        <v>238.85533333333333</v>
      </c>
      <c r="J7" s="3">
        <f t="shared" ref="J7:J14" si="1">I7/D7*100</f>
        <v>59.713833333333334</v>
      </c>
    </row>
    <row r="8" spans="2:10" s="22" customFormat="1" x14ac:dyDescent="0.25">
      <c r="B8" s="4">
        <v>2</v>
      </c>
      <c r="C8" s="5" t="s">
        <v>11</v>
      </c>
      <c r="D8" s="6">
        <v>160</v>
      </c>
      <c r="E8" s="12" t="s">
        <v>65</v>
      </c>
      <c r="F8" s="2">
        <v>112</v>
      </c>
      <c r="G8" s="2">
        <v>120</v>
      </c>
      <c r="H8" s="2">
        <v>125</v>
      </c>
      <c r="I8" s="3">
        <f t="shared" si="0"/>
        <v>78.230599999999995</v>
      </c>
      <c r="J8" s="3">
        <f t="shared" si="1"/>
        <v>48.894125000000003</v>
      </c>
    </row>
    <row r="9" spans="2:10" s="22" customFormat="1" x14ac:dyDescent="0.25">
      <c r="B9" s="4">
        <v>3</v>
      </c>
      <c r="C9" s="5" t="s">
        <v>33</v>
      </c>
      <c r="D9" s="6">
        <v>160</v>
      </c>
      <c r="E9" s="12" t="s">
        <v>68</v>
      </c>
      <c r="F9" s="2">
        <v>60</v>
      </c>
      <c r="G9" s="2">
        <v>58</v>
      </c>
      <c r="H9" s="2">
        <v>55</v>
      </c>
      <c r="I9" s="3">
        <f t="shared" si="0"/>
        <v>37.910066666666665</v>
      </c>
      <c r="J9" s="3">
        <f t="shared" si="1"/>
        <v>23.693791666666666</v>
      </c>
    </row>
    <row r="10" spans="2:10" s="22" customFormat="1" ht="30" x14ac:dyDescent="0.25">
      <c r="B10" s="4">
        <v>4</v>
      </c>
      <c r="C10" s="5" t="s">
        <v>12</v>
      </c>
      <c r="D10" s="6">
        <v>250</v>
      </c>
      <c r="E10" s="12" t="s">
        <v>67</v>
      </c>
      <c r="F10" s="2">
        <v>85</v>
      </c>
      <c r="G10" s="2">
        <v>62</v>
      </c>
      <c r="H10" s="2">
        <v>59</v>
      </c>
      <c r="I10" s="3">
        <f t="shared" si="0"/>
        <v>45.141466666666666</v>
      </c>
      <c r="J10" s="3">
        <f t="shared" si="1"/>
        <v>18.056586666666664</v>
      </c>
    </row>
    <row r="11" spans="2:10" s="22" customFormat="1" ht="46.5" customHeight="1" x14ac:dyDescent="0.25">
      <c r="B11" s="4">
        <v>5</v>
      </c>
      <c r="C11" s="5" t="s">
        <v>13</v>
      </c>
      <c r="D11" s="6">
        <v>400</v>
      </c>
      <c r="E11" s="12" t="s">
        <v>50</v>
      </c>
      <c r="F11" s="2">
        <v>165</v>
      </c>
      <c r="G11" s="2">
        <v>155</v>
      </c>
      <c r="H11" s="2">
        <v>170</v>
      </c>
      <c r="I11" s="3">
        <f t="shared" si="0"/>
        <v>107.37533333333334</v>
      </c>
      <c r="J11" s="3">
        <f t="shared" si="1"/>
        <v>26.843833333333333</v>
      </c>
    </row>
    <row r="12" spans="2:10" s="22" customFormat="1" ht="45" x14ac:dyDescent="0.25">
      <c r="B12" s="4">
        <v>6</v>
      </c>
      <c r="C12" s="5" t="s">
        <v>14</v>
      </c>
      <c r="D12" s="6">
        <v>400</v>
      </c>
      <c r="E12" s="12" t="s">
        <v>49</v>
      </c>
      <c r="F12" s="2">
        <v>75</v>
      </c>
      <c r="G12" s="2">
        <v>75</v>
      </c>
      <c r="H12" s="2">
        <v>73</v>
      </c>
      <c r="I12" s="3">
        <f t="shared" si="0"/>
        <v>48.866733333333329</v>
      </c>
      <c r="J12" s="3">
        <f t="shared" si="1"/>
        <v>12.216683333333332</v>
      </c>
    </row>
    <row r="13" spans="2:10" s="22" customFormat="1" x14ac:dyDescent="0.25">
      <c r="B13" s="4">
        <v>7</v>
      </c>
      <c r="C13" s="5" t="s">
        <v>92</v>
      </c>
      <c r="D13" s="6">
        <v>63</v>
      </c>
      <c r="E13" s="12" t="s">
        <v>51</v>
      </c>
      <c r="F13" s="2">
        <v>18</v>
      </c>
      <c r="G13" s="2">
        <v>12</v>
      </c>
      <c r="H13" s="2">
        <v>15</v>
      </c>
      <c r="I13" s="3">
        <f t="shared" si="0"/>
        <v>9.8610000000000007</v>
      </c>
      <c r="J13" s="3">
        <f t="shared" si="1"/>
        <v>15.652380952380954</v>
      </c>
    </row>
    <row r="14" spans="2:10" s="22" customFormat="1" ht="30" x14ac:dyDescent="0.25">
      <c r="B14" s="4">
        <v>8</v>
      </c>
      <c r="C14" s="5" t="s">
        <v>15</v>
      </c>
      <c r="D14" s="6">
        <v>250</v>
      </c>
      <c r="E14" s="12" t="s">
        <v>54</v>
      </c>
      <c r="F14" s="2">
        <v>75</v>
      </c>
      <c r="G14" s="2">
        <v>70</v>
      </c>
      <c r="H14" s="2">
        <v>63</v>
      </c>
      <c r="I14" s="3">
        <f t="shared" si="0"/>
        <v>45.57973333333333</v>
      </c>
      <c r="J14" s="3">
        <f t="shared" si="1"/>
        <v>18.231893333333332</v>
      </c>
    </row>
    <row r="15" spans="2:10" s="22" customFormat="1" ht="30" x14ac:dyDescent="0.25">
      <c r="B15" s="4">
        <v>9</v>
      </c>
      <c r="C15" s="5" t="s">
        <v>16</v>
      </c>
      <c r="D15" s="6">
        <v>160</v>
      </c>
      <c r="E15" s="12" t="s">
        <v>59</v>
      </c>
      <c r="F15" s="2">
        <v>90</v>
      </c>
      <c r="G15" s="2">
        <v>111</v>
      </c>
      <c r="H15" s="2">
        <v>80</v>
      </c>
      <c r="I15" s="3">
        <f t="shared" ref="I15:I18" si="2">(F15+G15+H15)/3*0.38*1.73</f>
        <v>61.576466666666668</v>
      </c>
      <c r="J15" s="3">
        <f t="shared" ref="J15:J18" si="3">I15/D15*100</f>
        <v>38.485291666666669</v>
      </c>
    </row>
    <row r="16" spans="2:10" s="22" customFormat="1" ht="30" x14ac:dyDescent="0.25">
      <c r="B16" s="4">
        <v>10</v>
      </c>
      <c r="C16" s="5" t="s">
        <v>91</v>
      </c>
      <c r="D16" s="6">
        <v>250</v>
      </c>
      <c r="E16" s="12" t="s">
        <v>60</v>
      </c>
      <c r="F16" s="2">
        <v>130</v>
      </c>
      <c r="G16" s="2">
        <v>125</v>
      </c>
      <c r="H16" s="2">
        <v>131</v>
      </c>
      <c r="I16" s="3">
        <f t="shared" si="2"/>
        <v>84.585466666666662</v>
      </c>
      <c r="J16" s="3">
        <f t="shared" si="3"/>
        <v>33.834186666666668</v>
      </c>
    </row>
    <row r="17" spans="2:10" s="22" customFormat="1" ht="30" x14ac:dyDescent="0.25">
      <c r="B17" s="4">
        <v>11</v>
      </c>
      <c r="C17" s="5" t="s">
        <v>35</v>
      </c>
      <c r="D17" s="6">
        <v>250</v>
      </c>
      <c r="E17" s="12" t="s">
        <v>42</v>
      </c>
      <c r="F17" s="2">
        <v>88</v>
      </c>
      <c r="G17" s="2">
        <v>94</v>
      </c>
      <c r="H17" s="2">
        <v>110</v>
      </c>
      <c r="I17" s="3">
        <f t="shared" si="2"/>
        <v>63.986933333333326</v>
      </c>
      <c r="J17" s="3">
        <f t="shared" si="3"/>
        <v>25.594773333333332</v>
      </c>
    </row>
    <row r="18" spans="2:10" s="22" customFormat="1" ht="30" x14ac:dyDescent="0.25">
      <c r="B18" s="4">
        <v>12</v>
      </c>
      <c r="C18" s="5" t="s">
        <v>36</v>
      </c>
      <c r="D18" s="6">
        <v>400</v>
      </c>
      <c r="E18" s="12" t="s">
        <v>44</v>
      </c>
      <c r="F18" s="2">
        <v>115</v>
      </c>
      <c r="G18" s="2">
        <v>112</v>
      </c>
      <c r="H18" s="2">
        <v>121</v>
      </c>
      <c r="I18" s="3">
        <f t="shared" si="2"/>
        <v>76.258399999999995</v>
      </c>
      <c r="J18" s="3">
        <f t="shared" si="3"/>
        <v>19.064599999999999</v>
      </c>
    </row>
    <row r="19" spans="2:10" s="22" customFormat="1" x14ac:dyDescent="0.25">
      <c r="B19" s="4">
        <v>13</v>
      </c>
      <c r="C19" s="5" t="s">
        <v>17</v>
      </c>
      <c r="D19" s="6">
        <v>250</v>
      </c>
      <c r="E19" s="12" t="s">
        <v>41</v>
      </c>
      <c r="F19" s="2">
        <v>137</v>
      </c>
      <c r="G19" s="2">
        <v>165</v>
      </c>
      <c r="H19" s="2">
        <v>155</v>
      </c>
      <c r="I19" s="3">
        <f t="shared" ref="I19:I20" si="4">(F19+G19+H19)/3*0.38*1.73</f>
        <v>100.14393333333334</v>
      </c>
      <c r="J19" s="3">
        <f t="shared" ref="J19:J20" si="5">I19/D19*100</f>
        <v>40.057573333333337</v>
      </c>
    </row>
    <row r="20" spans="2:10" s="22" customFormat="1" ht="30" x14ac:dyDescent="0.25">
      <c r="B20" s="4">
        <v>14</v>
      </c>
      <c r="C20" s="5" t="s">
        <v>18</v>
      </c>
      <c r="D20" s="6">
        <v>250</v>
      </c>
      <c r="E20" s="12" t="s">
        <v>47</v>
      </c>
      <c r="F20" s="2">
        <v>56</v>
      </c>
      <c r="G20" s="2">
        <v>52</v>
      </c>
      <c r="H20" s="2">
        <v>45</v>
      </c>
      <c r="I20" s="3">
        <f t="shared" si="4"/>
        <v>33.5274</v>
      </c>
      <c r="J20" s="3">
        <f t="shared" si="5"/>
        <v>13.410959999999999</v>
      </c>
    </row>
    <row r="21" spans="2:10" s="22" customFormat="1" ht="30" x14ac:dyDescent="0.25">
      <c r="B21" s="4">
        <v>15</v>
      </c>
      <c r="C21" s="5" t="s">
        <v>90</v>
      </c>
      <c r="D21" s="6">
        <v>250</v>
      </c>
      <c r="E21" s="12" t="s">
        <v>44</v>
      </c>
      <c r="F21" s="2">
        <v>94</v>
      </c>
      <c r="G21" s="2">
        <v>102</v>
      </c>
      <c r="H21" s="2">
        <v>116</v>
      </c>
      <c r="I21" s="3">
        <f t="shared" ref="I21" si="6">(F21+G21+H21)/3*0.38*1.73</f>
        <v>68.369600000000005</v>
      </c>
      <c r="J21" s="3">
        <f t="shared" ref="J21" si="7">I21/D21*100</f>
        <v>27.347840000000001</v>
      </c>
    </row>
    <row r="22" spans="2:10" s="22" customFormat="1" ht="30" x14ac:dyDescent="0.25">
      <c r="B22" s="4">
        <v>16</v>
      </c>
      <c r="C22" s="5" t="s">
        <v>19</v>
      </c>
      <c r="D22" s="6">
        <v>160</v>
      </c>
      <c r="E22" s="12" t="s">
        <v>48</v>
      </c>
      <c r="F22" s="2">
        <v>45</v>
      </c>
      <c r="G22" s="2">
        <v>35</v>
      </c>
      <c r="H22" s="2">
        <v>40</v>
      </c>
      <c r="I22" s="3">
        <f t="shared" ref="I22" si="8">(F22+G22+H22)/3*0.38*1.73</f>
        <v>26.295999999999999</v>
      </c>
      <c r="J22" s="3">
        <f t="shared" ref="J22" si="9">I22/D22*100</f>
        <v>16.434999999999999</v>
      </c>
    </row>
    <row r="23" spans="2:10" s="22" customFormat="1" ht="45" x14ac:dyDescent="0.25">
      <c r="B23" s="4">
        <v>17</v>
      </c>
      <c r="C23" s="5" t="s">
        <v>20</v>
      </c>
      <c r="D23" s="6">
        <v>400</v>
      </c>
      <c r="E23" s="12" t="s">
        <v>43</v>
      </c>
      <c r="F23" s="2">
        <v>116</v>
      </c>
      <c r="G23" s="2">
        <v>125</v>
      </c>
      <c r="H23" s="2">
        <v>101</v>
      </c>
      <c r="I23" s="3">
        <f t="shared" ref="I23" si="10">(F23+G23+H23)/3*0.38*1.73</f>
        <v>74.943600000000004</v>
      </c>
      <c r="J23" s="3">
        <f t="shared" ref="J23" si="11">I23/D23*100</f>
        <v>18.735900000000001</v>
      </c>
    </row>
    <row r="24" spans="2:10" s="22" customFormat="1" ht="30" x14ac:dyDescent="0.25">
      <c r="B24" s="4">
        <v>18</v>
      </c>
      <c r="C24" s="5" t="s">
        <v>21</v>
      </c>
      <c r="D24" s="6">
        <v>250</v>
      </c>
      <c r="E24" s="12" t="s">
        <v>46</v>
      </c>
      <c r="F24" s="2">
        <v>125</v>
      </c>
      <c r="G24" s="2">
        <v>124</v>
      </c>
      <c r="H24" s="2">
        <v>132</v>
      </c>
      <c r="I24" s="3">
        <f t="shared" ref="I24" si="12">(F24+G24+H24)/3*0.38*1.73</f>
        <v>83.489800000000002</v>
      </c>
      <c r="J24" s="3">
        <f t="shared" ref="J24" si="13">I24/D24*100</f>
        <v>33.395920000000004</v>
      </c>
    </row>
    <row r="25" spans="2:10" s="22" customFormat="1" x14ac:dyDescent="0.25">
      <c r="B25" s="4">
        <v>19</v>
      </c>
      <c r="C25" s="5" t="s">
        <v>22</v>
      </c>
      <c r="D25" s="6">
        <v>160</v>
      </c>
      <c r="E25" s="12" t="s">
        <v>45</v>
      </c>
      <c r="F25" s="2">
        <v>45</v>
      </c>
      <c r="G25" s="2">
        <v>55</v>
      </c>
      <c r="H25" s="2">
        <v>63</v>
      </c>
      <c r="I25" s="3">
        <f t="shared" ref="I25" si="14">(F25+G25+H25)/3*0.38*1.73</f>
        <v>35.718733333333333</v>
      </c>
      <c r="J25" s="3">
        <f t="shared" ref="J25" si="15">I25/D25*100</f>
        <v>22.324208333333335</v>
      </c>
    </row>
    <row r="26" spans="2:10" s="22" customFormat="1" x14ac:dyDescent="0.25">
      <c r="B26" s="4">
        <v>20</v>
      </c>
      <c r="C26" s="5" t="s">
        <v>23</v>
      </c>
      <c r="D26" s="6">
        <v>160</v>
      </c>
      <c r="E26" s="12" t="s">
        <v>61</v>
      </c>
      <c r="F26" s="2">
        <v>52</v>
      </c>
      <c r="G26" s="2">
        <v>41</v>
      </c>
      <c r="H26" s="2">
        <v>49</v>
      </c>
      <c r="I26" s="3">
        <f t="shared" ref="I26:I29" si="16">(F26+G26+H26)/3*0.38*1.73</f>
        <v>31.116933333333336</v>
      </c>
      <c r="J26" s="3">
        <f t="shared" ref="J26:J29" si="17">I26/D26*100</f>
        <v>19.448083333333336</v>
      </c>
    </row>
    <row r="27" spans="2:10" s="22" customFormat="1" x14ac:dyDescent="0.25">
      <c r="B27" s="4">
        <v>21</v>
      </c>
      <c r="C27" s="5" t="s">
        <v>24</v>
      </c>
      <c r="D27" s="6">
        <v>160</v>
      </c>
      <c r="E27" s="12" t="s">
        <v>62</v>
      </c>
      <c r="F27" s="2">
        <v>24</v>
      </c>
      <c r="G27" s="2">
        <v>25</v>
      </c>
      <c r="H27" s="2">
        <v>25</v>
      </c>
      <c r="I27" s="3">
        <f t="shared" si="16"/>
        <v>16.215866666666667</v>
      </c>
      <c r="J27" s="3">
        <f t="shared" si="17"/>
        <v>10.134916666666667</v>
      </c>
    </row>
    <row r="28" spans="2:10" s="22" customFormat="1" x14ac:dyDescent="0.25">
      <c r="B28" s="4">
        <v>22</v>
      </c>
      <c r="C28" s="5" t="s">
        <v>34</v>
      </c>
      <c r="D28" s="6">
        <v>250</v>
      </c>
      <c r="E28" s="12" t="s">
        <v>38</v>
      </c>
      <c r="F28" s="2">
        <v>100</v>
      </c>
      <c r="G28" s="2">
        <v>112</v>
      </c>
      <c r="H28" s="2">
        <v>133</v>
      </c>
      <c r="I28" s="3">
        <f t="shared" si="16"/>
        <v>75.600999999999999</v>
      </c>
      <c r="J28" s="3">
        <f t="shared" si="17"/>
        <v>30.240400000000001</v>
      </c>
    </row>
    <row r="29" spans="2:10" s="22" customFormat="1" x14ac:dyDescent="0.25">
      <c r="B29" s="4">
        <v>23</v>
      </c>
      <c r="C29" s="5" t="s">
        <v>26</v>
      </c>
      <c r="D29" s="6">
        <v>100</v>
      </c>
      <c r="E29" s="12" t="s">
        <v>66</v>
      </c>
      <c r="F29" s="2">
        <v>55</v>
      </c>
      <c r="G29" s="2">
        <v>68</v>
      </c>
      <c r="H29" s="2">
        <v>64</v>
      </c>
      <c r="I29" s="3">
        <f t="shared" si="16"/>
        <v>40.977933333333333</v>
      </c>
      <c r="J29" s="3">
        <f t="shared" si="17"/>
        <v>40.977933333333333</v>
      </c>
    </row>
    <row r="30" spans="2:10" s="22" customFormat="1" ht="30" x14ac:dyDescent="0.25">
      <c r="B30" s="4">
        <v>24</v>
      </c>
      <c r="C30" s="5" t="s">
        <v>25</v>
      </c>
      <c r="D30" s="6">
        <v>160</v>
      </c>
      <c r="E30" s="12" t="s">
        <v>89</v>
      </c>
      <c r="F30" s="2">
        <v>0</v>
      </c>
      <c r="G30" s="2">
        <v>0</v>
      </c>
      <c r="H30" s="2">
        <v>0</v>
      </c>
      <c r="I30" s="3">
        <f t="shared" ref="I30" si="18">(F30+G30+H30)/3*0.38*1.73</f>
        <v>0</v>
      </c>
      <c r="J30" s="3">
        <f t="shared" ref="J30" si="19">I30/D30*100</f>
        <v>0</v>
      </c>
    </row>
    <row r="31" spans="2:10" s="22" customFormat="1" x14ac:dyDescent="0.25">
      <c r="B31" s="4">
        <v>25</v>
      </c>
      <c r="C31" s="5" t="s">
        <v>37</v>
      </c>
      <c r="D31" s="6">
        <v>100</v>
      </c>
      <c r="E31" s="12" t="s">
        <v>73</v>
      </c>
      <c r="F31" s="2">
        <v>14</v>
      </c>
      <c r="G31" s="2">
        <v>15</v>
      </c>
      <c r="H31" s="2">
        <v>15</v>
      </c>
      <c r="I31" s="3">
        <f t="shared" ref="I31" si="20">(F31+G31+H31)/3*0.38*1.73</f>
        <v>9.641866666666667</v>
      </c>
      <c r="J31" s="3">
        <f t="shared" ref="J31" si="21">I31/D31*100</f>
        <v>9.641866666666667</v>
      </c>
    </row>
    <row r="32" spans="2:10" s="22" customFormat="1" ht="19.5" customHeight="1" x14ac:dyDescent="0.25">
      <c r="B32" s="4">
        <v>26</v>
      </c>
      <c r="C32" s="5" t="s">
        <v>27</v>
      </c>
      <c r="D32" s="6">
        <v>160</v>
      </c>
      <c r="E32" s="12" t="s">
        <v>83</v>
      </c>
      <c r="F32" s="2">
        <v>0</v>
      </c>
      <c r="G32" s="2">
        <v>0</v>
      </c>
      <c r="H32" s="2">
        <v>0</v>
      </c>
      <c r="I32" s="3">
        <f t="shared" ref="I32" si="22">(F32+G32+H32)/3*0.38*1.73</f>
        <v>0</v>
      </c>
      <c r="J32" s="3">
        <f t="shared" ref="J32" si="23">I32/D32*100</f>
        <v>0</v>
      </c>
    </row>
    <row r="33" spans="2:10" s="22" customFormat="1" x14ac:dyDescent="0.25">
      <c r="B33" s="4">
        <v>27</v>
      </c>
      <c r="C33" s="5" t="s">
        <v>28</v>
      </c>
      <c r="D33" s="6">
        <v>160</v>
      </c>
      <c r="E33" s="12" t="s">
        <v>71</v>
      </c>
      <c r="F33" s="2">
        <v>87</v>
      </c>
      <c r="G33" s="2">
        <v>89</v>
      </c>
      <c r="H33" s="2">
        <v>92</v>
      </c>
      <c r="I33" s="3">
        <f t="shared" ref="I33" si="24">(F33+G33+H33)/3*0.38*1.73</f>
        <v>58.727733333333333</v>
      </c>
      <c r="J33" s="3">
        <f t="shared" ref="J33" si="25">I33/D33*100</f>
        <v>36.704833333333333</v>
      </c>
    </row>
    <row r="34" spans="2:10" s="22" customFormat="1" x14ac:dyDescent="0.25">
      <c r="B34" s="4">
        <v>28</v>
      </c>
      <c r="C34" s="5" t="s">
        <v>86</v>
      </c>
      <c r="D34" s="6">
        <v>250</v>
      </c>
      <c r="E34" s="13" t="s">
        <v>69</v>
      </c>
      <c r="F34" s="4">
        <v>79</v>
      </c>
      <c r="G34" s="4">
        <v>84</v>
      </c>
      <c r="H34" s="4">
        <v>88</v>
      </c>
      <c r="I34" s="3">
        <f t="shared" ref="I34" si="26">(F34+G34+H34)/3*0.38*1.73</f>
        <v>55.00246666666667</v>
      </c>
      <c r="J34" s="3">
        <f t="shared" ref="J34" si="27">I34/D34*100</f>
        <v>22.00098666666667</v>
      </c>
    </row>
    <row r="35" spans="2:10" ht="30" x14ac:dyDescent="0.25">
      <c r="B35" s="4">
        <v>29</v>
      </c>
      <c r="C35" s="5" t="s">
        <v>29</v>
      </c>
      <c r="D35" s="6">
        <v>63</v>
      </c>
      <c r="E35" s="12" t="s">
        <v>89</v>
      </c>
      <c r="F35" s="2">
        <v>0</v>
      </c>
      <c r="G35" s="2">
        <v>0</v>
      </c>
      <c r="H35" s="2">
        <v>0</v>
      </c>
      <c r="I35" s="3">
        <f t="shared" ref="I35:I37" si="28">(F35+G35+H35)/3*0.38*1.73</f>
        <v>0</v>
      </c>
      <c r="J35" s="3">
        <f t="shared" ref="J35:J36" si="29">I35/D35*100</f>
        <v>0</v>
      </c>
    </row>
    <row r="36" spans="2:10" x14ac:dyDescent="0.25">
      <c r="B36" s="4">
        <v>30</v>
      </c>
      <c r="C36" s="5" t="s">
        <v>30</v>
      </c>
      <c r="D36" s="6">
        <v>250</v>
      </c>
      <c r="E36" s="12" t="s">
        <v>74</v>
      </c>
      <c r="F36" s="2">
        <v>75</v>
      </c>
      <c r="G36" s="2">
        <v>78</v>
      </c>
      <c r="H36" s="2">
        <v>78</v>
      </c>
      <c r="I36" s="3">
        <f t="shared" si="28"/>
        <v>50.619800000000005</v>
      </c>
      <c r="J36" s="3">
        <f t="shared" si="29"/>
        <v>20.247920000000004</v>
      </c>
    </row>
    <row r="37" spans="2:10" s="22" customFormat="1" x14ac:dyDescent="0.25">
      <c r="B37" s="4">
        <v>31</v>
      </c>
      <c r="C37" s="5" t="s">
        <v>31</v>
      </c>
      <c r="D37" s="6">
        <v>250</v>
      </c>
      <c r="E37" s="12" t="s">
        <v>84</v>
      </c>
      <c r="F37" s="7">
        <v>0</v>
      </c>
      <c r="G37" s="7">
        <v>0</v>
      </c>
      <c r="H37" s="7">
        <v>0</v>
      </c>
      <c r="I37" s="3">
        <f t="shared" si="28"/>
        <v>0</v>
      </c>
      <c r="J37" s="9">
        <f t="shared" ref="J37:J39" si="30">I37/D37*100</f>
        <v>0</v>
      </c>
    </row>
    <row r="38" spans="2:10" s="22" customFormat="1" ht="30" x14ac:dyDescent="0.25">
      <c r="B38" s="4">
        <v>32</v>
      </c>
      <c r="C38" s="5" t="s">
        <v>87</v>
      </c>
      <c r="D38" s="6">
        <v>400</v>
      </c>
      <c r="E38" s="12" t="s">
        <v>70</v>
      </c>
      <c r="F38" s="2">
        <v>130</v>
      </c>
      <c r="G38" s="2">
        <v>140</v>
      </c>
      <c r="H38" s="2">
        <v>147</v>
      </c>
      <c r="I38" s="3">
        <f t="shared" ref="I38:I39" si="31">(F38+G38+H38)/3*0.38*1.73</f>
        <v>91.378600000000006</v>
      </c>
      <c r="J38" s="3">
        <f t="shared" si="30"/>
        <v>22.844650000000001</v>
      </c>
    </row>
    <row r="39" spans="2:10" s="22" customFormat="1" x14ac:dyDescent="0.25">
      <c r="B39" s="4">
        <v>33</v>
      </c>
      <c r="C39" s="5" t="s">
        <v>32</v>
      </c>
      <c r="D39" s="6">
        <v>160</v>
      </c>
      <c r="E39" s="12" t="s">
        <v>72</v>
      </c>
      <c r="F39" s="2">
        <v>77</v>
      </c>
      <c r="G39" s="2">
        <v>85</v>
      </c>
      <c r="H39" s="2">
        <v>82</v>
      </c>
      <c r="I39" s="3">
        <f t="shared" si="31"/>
        <v>53.468533333333333</v>
      </c>
      <c r="J39" s="3">
        <f t="shared" si="30"/>
        <v>33.417833333333334</v>
      </c>
    </row>
    <row r="40" spans="2:10" x14ac:dyDescent="0.25">
      <c r="B40" s="2">
        <v>34</v>
      </c>
      <c r="C40" s="8" t="s">
        <v>55</v>
      </c>
      <c r="D40" s="2">
        <v>400</v>
      </c>
      <c r="E40" s="12" t="s">
        <v>56</v>
      </c>
      <c r="F40" s="2">
        <v>54</v>
      </c>
      <c r="G40" s="2">
        <v>35</v>
      </c>
      <c r="H40" s="2">
        <v>50</v>
      </c>
      <c r="I40" s="9">
        <f>(F40+G40+H40)/3*0.38*1.73</f>
        <v>30.459533333333336</v>
      </c>
      <c r="J40" s="9">
        <f>I40/D40*100</f>
        <v>7.614883333333335</v>
      </c>
    </row>
    <row r="41" spans="2:10" x14ac:dyDescent="0.25">
      <c r="B41" s="2">
        <v>35</v>
      </c>
      <c r="C41" s="8" t="s">
        <v>57</v>
      </c>
      <c r="D41" s="2">
        <v>63</v>
      </c>
      <c r="E41" s="12" t="s">
        <v>58</v>
      </c>
      <c r="F41" s="2">
        <v>64</v>
      </c>
      <c r="G41" s="2">
        <v>70</v>
      </c>
      <c r="H41" s="2">
        <v>82</v>
      </c>
      <c r="I41" s="9">
        <f>(F41+G41+H41)/3*0.38*1.73</f>
        <v>47.332799999999999</v>
      </c>
      <c r="J41" s="9">
        <f>I41/D41*100</f>
        <v>75.131428571428572</v>
      </c>
    </row>
    <row r="42" spans="2:10" x14ac:dyDescent="0.25">
      <c r="B42" s="2">
        <v>36</v>
      </c>
      <c r="C42" s="8" t="s">
        <v>52</v>
      </c>
      <c r="D42" s="2">
        <v>250</v>
      </c>
      <c r="E42" s="12" t="s">
        <v>53</v>
      </c>
      <c r="F42" s="2">
        <v>63</v>
      </c>
      <c r="G42" s="2">
        <v>60</v>
      </c>
      <c r="H42" s="2">
        <v>55</v>
      </c>
      <c r="I42" s="9">
        <f>(F42+G42+H42)/3*0.38*1.73</f>
        <v>39.005733333333332</v>
      </c>
      <c r="J42" s="9">
        <f>I42/D42*100</f>
        <v>15.602293333333334</v>
      </c>
    </row>
    <row r="43" spans="2:10" x14ac:dyDescent="0.25">
      <c r="B43" s="2">
        <v>37</v>
      </c>
      <c r="C43" s="10" t="s">
        <v>75</v>
      </c>
      <c r="D43" s="2">
        <v>160</v>
      </c>
      <c r="E43" s="12" t="s">
        <v>85</v>
      </c>
      <c r="F43" s="2">
        <v>0</v>
      </c>
      <c r="G43" s="2">
        <v>0</v>
      </c>
      <c r="H43" s="2">
        <v>0</v>
      </c>
      <c r="I43" s="9">
        <f t="shared" ref="I43:I53" si="32">(F43+G43+H43)/3*0.38*1.73</f>
        <v>0</v>
      </c>
      <c r="J43" s="9">
        <f t="shared" ref="J43:J53" si="33">I43/D43*100</f>
        <v>0</v>
      </c>
    </row>
    <row r="44" spans="2:10" x14ac:dyDescent="0.25">
      <c r="B44" s="2">
        <v>38</v>
      </c>
      <c r="C44" s="10" t="s">
        <v>76</v>
      </c>
      <c r="D44" s="2">
        <v>400</v>
      </c>
      <c r="E44" s="12" t="s">
        <v>72</v>
      </c>
      <c r="F44" s="2">
        <v>88</v>
      </c>
      <c r="G44" s="2">
        <v>90</v>
      </c>
      <c r="H44" s="2">
        <v>95</v>
      </c>
      <c r="I44" s="9">
        <f t="shared" si="32"/>
        <v>59.823399999999999</v>
      </c>
      <c r="J44" s="9">
        <f t="shared" si="33"/>
        <v>14.955850000000002</v>
      </c>
    </row>
    <row r="45" spans="2:10" x14ac:dyDescent="0.25">
      <c r="B45" s="2">
        <v>39</v>
      </c>
      <c r="C45" s="8" t="s">
        <v>77</v>
      </c>
      <c r="D45" s="2">
        <v>40</v>
      </c>
      <c r="E45" s="12" t="s">
        <v>72</v>
      </c>
      <c r="F45" s="2">
        <v>5</v>
      </c>
      <c r="G45" s="2">
        <v>0</v>
      </c>
      <c r="H45" s="2">
        <v>0</v>
      </c>
      <c r="I45" s="9">
        <f t="shared" si="32"/>
        <v>1.0956666666666668</v>
      </c>
      <c r="J45" s="9">
        <f t="shared" si="33"/>
        <v>2.7391666666666667</v>
      </c>
    </row>
    <row r="46" spans="2:10" ht="30" x14ac:dyDescent="0.25">
      <c r="B46" s="2">
        <v>40</v>
      </c>
      <c r="C46" s="8" t="s">
        <v>39</v>
      </c>
      <c r="D46" s="2">
        <v>160</v>
      </c>
      <c r="E46" s="12" t="s">
        <v>40</v>
      </c>
      <c r="F46" s="2">
        <v>52</v>
      </c>
      <c r="G46" s="2">
        <v>58</v>
      </c>
      <c r="H46" s="2">
        <v>70</v>
      </c>
      <c r="I46" s="9">
        <f t="shared" si="32"/>
        <v>39.444000000000003</v>
      </c>
      <c r="J46" s="9">
        <f t="shared" si="33"/>
        <v>24.652500000000003</v>
      </c>
    </row>
    <row r="47" spans="2:10" ht="30" x14ac:dyDescent="0.25">
      <c r="B47" s="2">
        <v>41</v>
      </c>
      <c r="C47" s="8" t="s">
        <v>78</v>
      </c>
      <c r="D47" s="2">
        <v>250</v>
      </c>
      <c r="E47" s="12" t="s">
        <v>79</v>
      </c>
      <c r="F47" s="11">
        <v>120</v>
      </c>
      <c r="G47" s="11">
        <v>100</v>
      </c>
      <c r="H47" s="11">
        <v>112</v>
      </c>
      <c r="I47" s="9">
        <f t="shared" si="32"/>
        <v>72.752266666666671</v>
      </c>
      <c r="J47" s="9">
        <f t="shared" si="33"/>
        <v>29.10090666666667</v>
      </c>
    </row>
    <row r="48" spans="2:10" x14ac:dyDescent="0.25">
      <c r="B48" s="2">
        <v>42</v>
      </c>
      <c r="C48" s="8" t="s">
        <v>88</v>
      </c>
      <c r="D48" s="2">
        <v>400</v>
      </c>
      <c r="E48" s="12" t="s">
        <v>80</v>
      </c>
      <c r="F48" s="11">
        <v>75</v>
      </c>
      <c r="G48" s="11">
        <v>80</v>
      </c>
      <c r="H48" s="11">
        <v>84</v>
      </c>
      <c r="I48" s="9">
        <f t="shared" si="32"/>
        <v>52.372866666666674</v>
      </c>
      <c r="J48" s="9">
        <f t="shared" si="33"/>
        <v>13.093216666666669</v>
      </c>
    </row>
    <row r="49" spans="2:10" x14ac:dyDescent="0.25">
      <c r="B49" s="2">
        <v>43</v>
      </c>
      <c r="C49" s="8" t="s">
        <v>81</v>
      </c>
      <c r="D49" s="2">
        <v>400</v>
      </c>
      <c r="E49" s="12" t="s">
        <v>82</v>
      </c>
      <c r="F49" s="11">
        <v>58</v>
      </c>
      <c r="G49" s="11">
        <v>70</v>
      </c>
      <c r="H49" s="11">
        <v>75</v>
      </c>
      <c r="I49" s="9">
        <f t="shared" si="32"/>
        <v>44.484066666666671</v>
      </c>
      <c r="J49" s="9">
        <f t="shared" si="33"/>
        <v>11.121016666666668</v>
      </c>
    </row>
    <row r="50" spans="2:10" x14ac:dyDescent="0.25">
      <c r="B50" s="2">
        <v>44</v>
      </c>
      <c r="C50" s="8" t="s">
        <v>93</v>
      </c>
      <c r="D50" s="2">
        <v>400</v>
      </c>
      <c r="E50" s="12" t="s">
        <v>53</v>
      </c>
      <c r="F50" s="11">
        <v>0</v>
      </c>
      <c r="G50" s="11">
        <v>0</v>
      </c>
      <c r="H50" s="11">
        <v>0</v>
      </c>
      <c r="I50" s="9">
        <f t="shared" si="32"/>
        <v>0</v>
      </c>
      <c r="J50" s="9">
        <f t="shared" si="33"/>
        <v>0</v>
      </c>
    </row>
    <row r="51" spans="2:10" x14ac:dyDescent="0.25">
      <c r="B51" s="2">
        <v>45</v>
      </c>
      <c r="C51" s="8" t="s">
        <v>94</v>
      </c>
      <c r="D51" s="2">
        <v>40</v>
      </c>
      <c r="E51" s="12" t="s">
        <v>95</v>
      </c>
      <c r="F51" s="11">
        <v>10</v>
      </c>
      <c r="G51" s="11">
        <v>12</v>
      </c>
      <c r="H51" s="11">
        <v>10</v>
      </c>
      <c r="I51" s="9">
        <f t="shared" si="32"/>
        <v>7.0122666666666653</v>
      </c>
      <c r="J51" s="9">
        <f t="shared" si="33"/>
        <v>17.530666666666665</v>
      </c>
    </row>
    <row r="52" spans="2:10" x14ac:dyDescent="0.25">
      <c r="B52" s="2">
        <v>46</v>
      </c>
      <c r="C52" s="8" t="s">
        <v>96</v>
      </c>
      <c r="D52" s="2">
        <v>100</v>
      </c>
      <c r="E52" s="12" t="s">
        <v>98</v>
      </c>
      <c r="F52" s="11">
        <v>21</v>
      </c>
      <c r="G52" s="11">
        <v>28</v>
      </c>
      <c r="H52" s="11">
        <v>30</v>
      </c>
      <c r="I52" s="9">
        <f t="shared" si="32"/>
        <v>17.311533333333333</v>
      </c>
      <c r="J52" s="9">
        <f t="shared" si="33"/>
        <v>17.311533333333333</v>
      </c>
    </row>
    <row r="53" spans="2:10" x14ac:dyDescent="0.25">
      <c r="B53" s="2">
        <v>47</v>
      </c>
      <c r="C53" s="8" t="s">
        <v>97</v>
      </c>
      <c r="D53" s="2">
        <v>400</v>
      </c>
      <c r="E53" s="12" t="s">
        <v>98</v>
      </c>
      <c r="F53" s="11">
        <v>42</v>
      </c>
      <c r="G53" s="11">
        <v>35</v>
      </c>
      <c r="H53" s="11">
        <v>28</v>
      </c>
      <c r="I53" s="9">
        <f t="shared" si="32"/>
        <v>23.009</v>
      </c>
      <c r="J53" s="9">
        <f t="shared" si="33"/>
        <v>5.7522500000000001</v>
      </c>
    </row>
    <row r="54" spans="2:10" x14ac:dyDescent="0.25">
      <c r="B54" s="14"/>
      <c r="C54" s="15"/>
      <c r="D54" s="14"/>
      <c r="E54" s="16"/>
      <c r="F54" s="17"/>
      <c r="G54" s="17"/>
      <c r="H54" s="17"/>
      <c r="I54" s="18"/>
      <c r="J54" s="19"/>
    </row>
    <row r="55" spans="2:10" x14ac:dyDescent="0.25">
      <c r="B55" s="14"/>
      <c r="C55" s="15"/>
      <c r="D55" s="14"/>
      <c r="E55" s="16"/>
      <c r="F55" s="17"/>
      <c r="G55" s="17"/>
      <c r="H55" s="17"/>
      <c r="I55" s="18"/>
      <c r="J55" s="19"/>
    </row>
    <row r="56" spans="2:10" x14ac:dyDescent="0.25">
      <c r="B56" s="14"/>
      <c r="C56" s="15"/>
      <c r="D56" s="14"/>
      <c r="E56" s="16"/>
      <c r="F56" s="17"/>
      <c r="G56" s="17"/>
      <c r="H56" s="17"/>
      <c r="I56" s="18"/>
      <c r="J56" s="19"/>
    </row>
    <row r="57" spans="2:10" x14ac:dyDescent="0.25">
      <c r="B57" s="14"/>
      <c r="C57" s="15"/>
      <c r="D57" s="14"/>
      <c r="E57" s="23"/>
      <c r="F57" s="24"/>
      <c r="G57" s="24"/>
      <c r="H57" s="24"/>
      <c r="I57" s="18"/>
      <c r="J57" s="19"/>
    </row>
  </sheetData>
  <mergeCells count="9">
    <mergeCell ref="D4:D6"/>
    <mergeCell ref="C4:C6"/>
    <mergeCell ref="B4:B6"/>
    <mergeCell ref="B2:J3"/>
    <mergeCell ref="F4:J4"/>
    <mergeCell ref="F5:H5"/>
    <mergeCell ref="I5:I6"/>
    <mergeCell ref="J5:J6"/>
    <mergeCell ref="E4:E6"/>
  </mergeCells>
  <conditionalFormatting sqref="J7:J53">
    <cfRule type="cellIs" dxfId="0" priority="1" operator="greaterThan">
      <formula>90</formula>
    </cfRule>
  </conditionalFormatting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2021-02-01T12:11:49Z</cp:lastPrinted>
  <dcterms:created xsi:type="dcterms:W3CDTF">2012-08-20T11:12:04Z</dcterms:created>
  <dcterms:modified xsi:type="dcterms:W3CDTF">2024-02-28T07:38:32Z</dcterms:modified>
</cp:coreProperties>
</file>